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ANDREA\site 2022\LICITACAO\"/>
    </mc:Choice>
  </mc:AlternateContent>
  <xr:revisionPtr revIDLastSave="0" documentId="13_ncr:1_{1B714791-D1F9-4398-90F6-FD50676F009A}" xr6:coauthVersionLast="47" xr6:coauthVersionMax="47" xr10:uidLastSave="{00000000-0000-0000-0000-000000000000}"/>
  <bookViews>
    <workbookView xWindow="-108" yWindow="-108" windowWidth="23256" windowHeight="12456" xr2:uid="{871CBBEB-64BC-499E-9F73-7C2391B66D0F}"/>
  </bookViews>
  <sheets>
    <sheet name="Compras 2022" sheetId="1" r:id="rId1"/>
  </sheets>
  <definedNames>
    <definedName name="_xlnm._FilterDatabase" localSheetId="0" hidden="1">'Compras 2022'!$B$2:$I$56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69" i="1"/>
  <c r="F67" i="1"/>
  <c r="F65" i="1"/>
  <c r="F63" i="1"/>
</calcChain>
</file>

<file path=xl/sharedStrings.xml><?xml version="1.0" encoding="utf-8"?>
<sst xmlns="http://schemas.openxmlformats.org/spreadsheetml/2006/main" count="377" uniqueCount="199">
  <si>
    <t>Nº Processo</t>
  </si>
  <si>
    <t>Objeto</t>
  </si>
  <si>
    <t>Cerimonial Posse</t>
  </si>
  <si>
    <t>001/2022</t>
  </si>
  <si>
    <t>Empresa Contratada</t>
  </si>
  <si>
    <t>Valor Gasto</t>
  </si>
  <si>
    <t>Tipo</t>
  </si>
  <si>
    <t>Dispensa</t>
  </si>
  <si>
    <t>Controle Tipo</t>
  </si>
  <si>
    <t>Lei</t>
  </si>
  <si>
    <t>8.666/93</t>
  </si>
  <si>
    <t>MAIRA CASTRO CERIMONIAL E EVENTOS</t>
  </si>
  <si>
    <t>Coquetel Posse</t>
  </si>
  <si>
    <t>002/2022</t>
  </si>
  <si>
    <t>JBV SERVIÇOS DE BUFE</t>
  </si>
  <si>
    <t>Café e Leite</t>
  </si>
  <si>
    <t>PAPER SHOP COMERCIAL</t>
  </si>
  <si>
    <t>003/2022</t>
  </si>
  <si>
    <t>004/2022</t>
  </si>
  <si>
    <t>Agente de integração</t>
  </si>
  <si>
    <t>CIEE</t>
  </si>
  <si>
    <t>Cadeiras Ergonômicas</t>
  </si>
  <si>
    <t>005/2022</t>
  </si>
  <si>
    <t>Materiais de higiene, Limpeza e descartáveis</t>
  </si>
  <si>
    <t>JG  MÓVEIS</t>
  </si>
  <si>
    <t>IMPOLUT</t>
  </si>
  <si>
    <t>006/2022</t>
  </si>
  <si>
    <t>007/2022</t>
  </si>
  <si>
    <t>Uniformes</t>
  </si>
  <si>
    <t>A&amp;M CONFECÇÕES</t>
  </si>
  <si>
    <t>008/2022</t>
  </si>
  <si>
    <t>AMAZON ONE</t>
  </si>
  <si>
    <t>Materiais de expediente</t>
  </si>
  <si>
    <t>Dotação</t>
  </si>
  <si>
    <t>6.2.2.1.01.04.04.004.011 - Congressos, Convenções, Conferências e Simpósios</t>
  </si>
  <si>
    <t>6.2.2.1.01.04.04.004.016 - Festividades, Recepções e Hospedagens</t>
  </si>
  <si>
    <t>6.2.2.1.01.04.04.002.006 - Gêneros de Alimentação</t>
  </si>
  <si>
    <t>6.2.2.1.01.04.04.004.099 - Outros Serviços e Encargos</t>
  </si>
  <si>
    <t>6.2.2.1.1.02.01.03.004 - Mobiliários em Geral e utensílios de escritório</t>
  </si>
  <si>
    <t>6.2.2.1.1.01.04.04.002.003 - Artigos e Materiais para higiene e limpeza</t>
  </si>
  <si>
    <t>6.2.2.1.1.01.04.04.002.008 - Vestuário, Uniformes, Calçados, Roupa de Cama e Aviamentos</t>
  </si>
  <si>
    <t>6.2.2.1.1.01.04.04.002.001 - Artigos de expediente</t>
  </si>
  <si>
    <t>Seguro de vida</t>
  </si>
  <si>
    <t>E B MAIS PROTEÇÃO(MONGERAL)</t>
  </si>
  <si>
    <t>014/2022</t>
  </si>
  <si>
    <t>009/2022</t>
  </si>
  <si>
    <t>6.2.2.1.1.01.04.04.004.009 - Seguros em Geral</t>
  </si>
  <si>
    <t>010/2022</t>
  </si>
  <si>
    <t>A M; G.K.C LOPS; OSMAR BALBINO</t>
  </si>
  <si>
    <t xml:space="preserve">6.2.2.1.1.02.01.03.002 - Máquinas, Motores e Aparelhos                                  6.2.2.1.1.01.04.04.002.012 - Materiais de Informática </t>
  </si>
  <si>
    <t>011/2022</t>
  </si>
  <si>
    <t>6.2.2.1.1.01.04.04.004.014 - Serviços de Medicina do Trabalho</t>
  </si>
  <si>
    <t>C NORONHA (NORCLIN)</t>
  </si>
  <si>
    <t>Serviços de Segurança e Medicina do Trabalho</t>
  </si>
  <si>
    <t>012/2022</t>
  </si>
  <si>
    <t>Dispensa Eletrônica</t>
  </si>
  <si>
    <t>6.2.2.1.1.01.04.04.002.005 - Combustíveis e Lubrifiicantes</t>
  </si>
  <si>
    <t>003/2022 e 005/2022</t>
  </si>
  <si>
    <t>14.133/2021</t>
  </si>
  <si>
    <t>TRIVALE</t>
  </si>
  <si>
    <t>Combustível</t>
  </si>
  <si>
    <t>6.2.2.1.1.01.04.04.002.012 - Materiais de informática</t>
  </si>
  <si>
    <t>Toners e tintas</t>
  </si>
  <si>
    <t>T &amp; M</t>
  </si>
  <si>
    <t>013/2022</t>
  </si>
  <si>
    <t>Mouse, Teclado, Fonte , Apresentador, Pen drive, Estabilizador, suporte not</t>
  </si>
  <si>
    <t>Repetidor, Roteador, Telefone SSD e HD</t>
  </si>
  <si>
    <t>015/2022</t>
  </si>
  <si>
    <t>Seminário Nacional Conselhos</t>
  </si>
  <si>
    <t>NEGOCIOS PÚBLICOS</t>
  </si>
  <si>
    <t>Inexigibilidade</t>
  </si>
  <si>
    <t>016/2022</t>
  </si>
  <si>
    <t>017/2022</t>
  </si>
  <si>
    <t>018/2022</t>
  </si>
  <si>
    <t>Concorrência</t>
  </si>
  <si>
    <t xml:space="preserve">6.2.2.1.1.02.01.01.001 - obras e instalações </t>
  </si>
  <si>
    <t>Obra</t>
  </si>
  <si>
    <t>A contratar</t>
  </si>
  <si>
    <t>019/2022</t>
  </si>
  <si>
    <t>SILP</t>
  </si>
  <si>
    <t>Seminário Atuação dso Fiscais nos Conselhos</t>
  </si>
  <si>
    <t>6.2.2.1.1.01.04.04.004.018 - Cursos e Treinamentos</t>
  </si>
  <si>
    <t>Curso E-social</t>
  </si>
  <si>
    <t>020/2022</t>
  </si>
  <si>
    <t>L M</t>
  </si>
  <si>
    <t>Água e Gás</t>
  </si>
  <si>
    <t>021/2022</t>
  </si>
  <si>
    <t>6.2.2.1.1.01.04.04.004.002 - Serviços de Energia Elétrica e Gás          6.2.2.1.01.04.04.002.006 - Gêneros de Alimentação</t>
  </si>
  <si>
    <t>ACS INFORMÁTICA</t>
  </si>
  <si>
    <t>022/2022</t>
  </si>
  <si>
    <t>023/2022</t>
  </si>
  <si>
    <t>INFO STORE</t>
  </si>
  <si>
    <t>Manutenção Impressoras</t>
  </si>
  <si>
    <t>Smartphone</t>
  </si>
  <si>
    <t xml:space="preserve">6.2.2.1.1.02.01.03.002 - Máquinas, Motores e Aparelhos  </t>
  </si>
  <si>
    <t>Certificados A1</t>
  </si>
  <si>
    <t>VIRTUA (Qualicert)</t>
  </si>
  <si>
    <t>024/2022</t>
  </si>
  <si>
    <t>6.2.2.1.1.01.04.04.004.013 - Despesas com Software</t>
  </si>
  <si>
    <t>Serviços Gerais</t>
  </si>
  <si>
    <t>025/2022</t>
  </si>
  <si>
    <t>6.2.2.1.1.01.04.04.003.001.001 – Remuneração de Serviços Pessoais</t>
  </si>
  <si>
    <t>Certificado A1</t>
  </si>
  <si>
    <t>026/2022</t>
  </si>
  <si>
    <t>Coquetel Meeting</t>
  </si>
  <si>
    <t>SC BUFFET</t>
  </si>
  <si>
    <t>KELLY</t>
  </si>
  <si>
    <t>027/2022</t>
  </si>
  <si>
    <t>028/2022</t>
  </si>
  <si>
    <t>Curso Nova Lei de Licitações</t>
  </si>
  <si>
    <t>Curso Gestão de Riscos</t>
  </si>
  <si>
    <t>029/2022</t>
  </si>
  <si>
    <t>030/2022</t>
  </si>
  <si>
    <t>Geladeira</t>
  </si>
  <si>
    <t>NOVO MUNDO</t>
  </si>
  <si>
    <t>Notebook  e Caixa de Som</t>
  </si>
  <si>
    <t>031/2022</t>
  </si>
  <si>
    <t>LIDIA ATANAKA</t>
  </si>
  <si>
    <t>Conferência Nacional dos Conselhos</t>
  </si>
  <si>
    <t>032/2022</t>
  </si>
  <si>
    <t>BOA MESA</t>
  </si>
  <si>
    <t>Café, Leite e  Açucar</t>
  </si>
  <si>
    <t>033/2022</t>
  </si>
  <si>
    <t>Garrafas Térmicas</t>
  </si>
  <si>
    <t>MIRAI</t>
  </si>
  <si>
    <t>034/2022</t>
  </si>
  <si>
    <t>Renovação nome domínio "org.br"</t>
  </si>
  <si>
    <t>035/2022</t>
  </si>
  <si>
    <t>NIC.BR</t>
  </si>
  <si>
    <t>036/2022</t>
  </si>
  <si>
    <t>Carimbos e Chancelas</t>
  </si>
  <si>
    <t>037/2022</t>
  </si>
  <si>
    <t>Limpeza Ar condicionados</t>
  </si>
  <si>
    <t>PEDRA</t>
  </si>
  <si>
    <t>6.2.2.1.1.01.04.04.002.003 – Materiais para Manutenção de Bens Móveis</t>
  </si>
  <si>
    <t>6.2.2.1.1.01.04.04.004.099 – Outros Serviços e encargos</t>
  </si>
  <si>
    <t>6.2.2.1.1.01.04.04.002.099 – Outros materiais de consumo</t>
  </si>
  <si>
    <t>038/2022</t>
  </si>
  <si>
    <t>Material de Expediente</t>
  </si>
  <si>
    <t>6.2.2.1.1.01.04.04.002.003 - Materiais para manutenção de bens móveis           6.2.2.1.1.01.04.04.004.008 - Reparos, Adaptações e Conservação de Bens Móveis e Imóveis</t>
  </si>
  <si>
    <t>Nº</t>
  </si>
  <si>
    <t>6.2.2.1.1.01.04.04.004.006 – Locação de Bens Imóveis e Condomínios</t>
  </si>
  <si>
    <t>Curso LGPD</t>
  </si>
  <si>
    <t>6.2.2.1.1.01.04.04.004.018 – Cursos e Treinamentos</t>
  </si>
  <si>
    <t>6.2.2.1.1.01.04.04.004.013 – Despesas com Software</t>
  </si>
  <si>
    <t>6.2.2.1.1.01.04.04.004.005 – Fretes e Carretos</t>
  </si>
  <si>
    <t>Frete Mudança</t>
  </si>
  <si>
    <t>6.2.2.1.1.01.04.04.004.019 – Serviço de Assessoria Contábil</t>
  </si>
  <si>
    <t>Contadora</t>
  </si>
  <si>
    <t>6.2.2.1.1.01.04.04.002.006 – Gênero de Alimentação</t>
  </si>
  <si>
    <t>6.2.2.1.1.01.04.04.004.004 –Serviços de Internet e Telefonia em Geral</t>
  </si>
  <si>
    <t>Hospedgem site</t>
  </si>
  <si>
    <t>6.2.2.1.1.01.04.004.011 – Congresso, conferencias e simpósios.</t>
  </si>
  <si>
    <t>Solenidade</t>
  </si>
  <si>
    <t>6.2.2.1.1.01.04.04.004.008 – Reparos, Adaptações e Conservação de Bens Móveis e Imóveis. - 6.2.2.1.1.01.04.04.002.003 – Materiais para Manutenção de Bens Móveis</t>
  </si>
  <si>
    <t>Manutenção carros</t>
  </si>
  <si>
    <t>6.2.2.1.1.01.04.04.004.008 – Reparos, Adaptações e Conservação de Bens Móveis e Imóveis</t>
  </si>
  <si>
    <t>Manutenção nova sede</t>
  </si>
  <si>
    <t>6.2.2.1.1.01.04.04.004.099 – Outros serviços e encargos</t>
  </si>
  <si>
    <t>Cerimonialista</t>
  </si>
  <si>
    <t>6.2.2.1.1.01.04.04.002.012 – Materiais de Informática e 6.2.2.1.1.01.04.04.002.099 – Outros Materiais de Consumo</t>
  </si>
  <si>
    <t>Cabeamento de Rede</t>
  </si>
  <si>
    <t>6.2.2.1.1.01.04.04.004.009 – Seguros em geral</t>
  </si>
  <si>
    <t>Seguri veículos</t>
  </si>
  <si>
    <t>6.2.2.1.1.01.04.04.004.101 - Serviços Técnicos Profissionais</t>
  </si>
  <si>
    <t>Fiscal obra</t>
  </si>
  <si>
    <t>6.2.2.1.1.01.04.04.004.021 – Serviço de Assessoria e Consultoria de Comunicação</t>
  </si>
  <si>
    <t>Assessor comunicação</t>
  </si>
  <si>
    <t>Cotação Eletrônica</t>
  </si>
  <si>
    <t>039/2022</t>
  </si>
  <si>
    <t>Locação Salas Comerciais</t>
  </si>
  <si>
    <t>040/2022</t>
  </si>
  <si>
    <t>041/2022</t>
  </si>
  <si>
    <t>042/2022</t>
  </si>
  <si>
    <t>043/2022</t>
  </si>
  <si>
    <t>044/2022</t>
  </si>
  <si>
    <t>045/2022</t>
  </si>
  <si>
    <t>046/2022</t>
  </si>
  <si>
    <t>14.133/21</t>
  </si>
  <si>
    <t>047/2022</t>
  </si>
  <si>
    <t xml:space="preserve">Dispensa  </t>
  </si>
  <si>
    <t>048/2022</t>
  </si>
  <si>
    <t>049/2022</t>
  </si>
  <si>
    <t>050/2022</t>
  </si>
  <si>
    <t>051/2022</t>
  </si>
  <si>
    <t>052/2022</t>
  </si>
  <si>
    <t>053/2022</t>
  </si>
  <si>
    <t>054/2022</t>
  </si>
  <si>
    <t>Transporte veículos CFO</t>
  </si>
  <si>
    <t>Cancelado</t>
  </si>
  <si>
    <t>EVEREST</t>
  </si>
  <si>
    <t xml:space="preserve">DISPENSA PELA LEI 8.666/93 </t>
  </si>
  <si>
    <t xml:space="preserve">DISPENSA ELETRÔNICA LEI 14.133/21 </t>
  </si>
  <si>
    <t xml:space="preserve">INEXIGIBILIDADE </t>
  </si>
  <si>
    <t>CONCORRÊNCIA</t>
  </si>
  <si>
    <t xml:space="preserve">COTAÇÃO ELETRÔNICA 8.666/93 </t>
  </si>
  <si>
    <t>TOTAL</t>
  </si>
  <si>
    <t>Obs.: Os grifos em amarelo são os processos que mais tiveram valor investido no ano de 2022, empenhados para pagamento somente no ano de 2023.</t>
  </si>
  <si>
    <t>LICITAÇÕES CROAM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</si>
</sst>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4" fontId="0" fillId="4" borderId="1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1" fillId="6" borderId="0" xfId="0" applyNumberFormat="1" applyFont="1" applyFill="1" applyAlignment="1">
      <alignment horizontal="center" vertical="center" wrapText="1"/>
    </xf>
    <xf numFmtId="44" fontId="1" fillId="3" borderId="0" xfId="0" applyNumberFormat="1" applyFont="1" applyFill="1" applyAlignment="1">
      <alignment horizontal="center" vertical="center" wrapText="1"/>
    </xf>
    <xf numFmtId="44" fontId="1" fillId="5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4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vertical="center"/>
    </xf>
  </cellXfs>
  <cellStyles count="1">
    <cellStyle name="Normal" xfId="0" builtinId="0"/>
  </cellStyles>
  <dxfs count="12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575733</xdr:colOff>
      <xdr:row>0</xdr:row>
      <xdr:rowOff>59266</xdr:rowOff>
    </xdr:from>
    <xdr:to>
      <xdr:col>8</xdr:col>
      <xdr:colOff>532129</xdr:colOff>
      <xdr:row>0</xdr:row>
      <xdr:rowOff>924771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85875A-9549-0160-E3AC-DB949C988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866" y="59266"/>
          <a:ext cx="5383530" cy="86550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568827-B984-406F-8A1D-615155507997}" name="Tabela1" displayName="Tabela1" ref="A2:I56" totalsRowShown="0" headerRowDxfId="11" headerRowBorderDxfId="10" tableBorderDxfId="9">
  <autoFilter ref="A2:I56" xr:uid="{F3568827-B984-406F-8A1D-615155507997}"/>
  <tableColumns count="9">
    <tableColumn id="1" xr3:uid="{58E2C33B-368C-496A-878F-796C074B1DB6}" name="Nº" dataDxfId="8"/>
    <tableColumn id="2" xr3:uid="{7D997E1D-7904-4D6C-B485-0896414AE1BB}" name="Nº Processo" dataDxfId="7"/>
    <tableColumn id="3" xr3:uid="{98F9F0D9-318F-4AC4-A3F4-C6615F15406D}" name="Tipo" dataDxfId="6"/>
    <tableColumn id="4" xr3:uid="{BA5B78F8-479A-467A-B3AB-B5466FE4DF5A}" name="Controle Tipo" dataDxfId="5"/>
    <tableColumn id="5" xr3:uid="{F9D6F730-8F77-4CAF-8CF0-9F9EC3390589}" name="Lei" dataDxfId="4"/>
    <tableColumn id="6" xr3:uid="{2F9CE153-80EB-4072-8E1A-DE48438862FC}" name="Objeto" dataDxfId="3"/>
    <tableColumn id="7" xr3:uid="{FB563EAC-57BE-4A22-8AFE-FC00675D0D88}" name="Empresa Contratada" dataDxfId="2"/>
    <tableColumn id="8" xr3:uid="{26172EBE-FB80-4BA0-B5C7-35D348230A85}" name="Valor Gasto" dataDxfId="1"/>
    <tableColumn id="9" xr3:uid="{B8182532-C399-4CA3-8B95-1D523BCA98D2}" name="Dotação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E427-27DD-44AD-856D-790002219230}">
  <dimension ref="A1:I69"/>
  <sheetViews>
    <sheetView tabSelected="1" zoomScale="90" zoomScaleNormal="90" workbookViewId="0">
      <selection activeCell="H29" sqref="H29"/>
    </sheetView>
  </sheetViews>
  <sheetFormatPr defaultRowHeight="14.4" x14ac:dyDescent="0.3"/>
  <cols>
    <col min="1" max="1" width="5.5546875" style="8" customWidth="1"/>
    <col min="2" max="2" width="13.88671875" style="2" customWidth="1"/>
    <col min="3" max="3" width="18.6640625" style="2" customWidth="1"/>
    <col min="4" max="4" width="15.109375" style="2" customWidth="1"/>
    <col min="5" max="5" width="13.5546875" style="2" customWidth="1"/>
    <col min="6" max="6" width="27.5546875" style="1" customWidth="1"/>
    <col min="7" max="7" width="20.88671875" style="1" customWidth="1"/>
    <col min="8" max="8" width="17.109375" style="2" customWidth="1"/>
    <col min="9" max="9" width="65.44140625" customWidth="1"/>
  </cols>
  <sheetData>
    <row r="1" spans="1:9" ht="105.6" customHeight="1" x14ac:dyDescent="0.5">
      <c r="A1" s="51" t="s">
        <v>198</v>
      </c>
      <c r="B1" s="49"/>
      <c r="C1" s="49"/>
      <c r="D1" s="49"/>
      <c r="E1" s="49"/>
      <c r="F1" s="49"/>
      <c r="G1" s="49"/>
      <c r="H1" s="49"/>
      <c r="I1" s="50"/>
    </row>
    <row r="2" spans="1:9" s="2" customFormat="1" x14ac:dyDescent="0.3">
      <c r="A2" s="15" t="s">
        <v>140</v>
      </c>
      <c r="B2" s="16" t="s">
        <v>0</v>
      </c>
      <c r="C2" s="16" t="s">
        <v>6</v>
      </c>
      <c r="D2" s="16" t="s">
        <v>8</v>
      </c>
      <c r="E2" s="16" t="s">
        <v>9</v>
      </c>
      <c r="F2" s="17" t="s">
        <v>1</v>
      </c>
      <c r="G2" s="17" t="s">
        <v>4</v>
      </c>
      <c r="H2" s="16" t="s">
        <v>5</v>
      </c>
      <c r="I2" s="18" t="s">
        <v>33</v>
      </c>
    </row>
    <row r="3" spans="1:9" ht="41.25" customHeight="1" x14ac:dyDescent="0.3">
      <c r="A3" s="9">
        <v>1</v>
      </c>
      <c r="B3" s="3" t="s">
        <v>3</v>
      </c>
      <c r="C3" s="3" t="s">
        <v>7</v>
      </c>
      <c r="D3" s="3" t="s">
        <v>3</v>
      </c>
      <c r="E3" s="3" t="s">
        <v>10</v>
      </c>
      <c r="F3" s="4" t="s">
        <v>2</v>
      </c>
      <c r="G3" s="3" t="s">
        <v>11</v>
      </c>
      <c r="H3" s="5">
        <v>13122.92</v>
      </c>
      <c r="I3" s="11" t="s">
        <v>34</v>
      </c>
    </row>
    <row r="4" spans="1:9" ht="41.25" customHeight="1" x14ac:dyDescent="0.3">
      <c r="A4" s="9">
        <v>2</v>
      </c>
      <c r="B4" s="6" t="s">
        <v>13</v>
      </c>
      <c r="C4" s="6" t="s">
        <v>7</v>
      </c>
      <c r="D4" s="6" t="s">
        <v>13</v>
      </c>
      <c r="E4" s="6" t="s">
        <v>10</v>
      </c>
      <c r="F4" s="4" t="s">
        <v>12</v>
      </c>
      <c r="G4" s="4" t="s">
        <v>14</v>
      </c>
      <c r="H4" s="7">
        <v>17580</v>
      </c>
      <c r="I4" s="11" t="s">
        <v>35</v>
      </c>
    </row>
    <row r="5" spans="1:9" ht="41.25" customHeight="1" x14ac:dyDescent="0.3">
      <c r="A5" s="9">
        <v>3</v>
      </c>
      <c r="B5" s="6" t="s">
        <v>17</v>
      </c>
      <c r="C5" s="6" t="s">
        <v>7</v>
      </c>
      <c r="D5" s="6" t="s">
        <v>17</v>
      </c>
      <c r="E5" s="6" t="s">
        <v>10</v>
      </c>
      <c r="F5" s="4" t="s">
        <v>15</v>
      </c>
      <c r="G5" s="4" t="s">
        <v>16</v>
      </c>
      <c r="H5" s="7">
        <v>556</v>
      </c>
      <c r="I5" s="11" t="s">
        <v>36</v>
      </c>
    </row>
    <row r="6" spans="1:9" ht="41.25" customHeight="1" x14ac:dyDescent="0.3">
      <c r="A6" s="9">
        <v>4</v>
      </c>
      <c r="B6" s="6" t="s">
        <v>18</v>
      </c>
      <c r="C6" s="6" t="s">
        <v>7</v>
      </c>
      <c r="D6" s="6" t="s">
        <v>18</v>
      </c>
      <c r="E6" s="6" t="s">
        <v>10</v>
      </c>
      <c r="F6" s="4" t="s">
        <v>19</v>
      </c>
      <c r="G6" s="4" t="s">
        <v>20</v>
      </c>
      <c r="H6" s="7">
        <v>3000</v>
      </c>
      <c r="I6" s="11" t="s">
        <v>37</v>
      </c>
    </row>
    <row r="7" spans="1:9" ht="41.25" customHeight="1" x14ac:dyDescent="0.3">
      <c r="A7" s="9">
        <v>5</v>
      </c>
      <c r="B7" s="6" t="s">
        <v>22</v>
      </c>
      <c r="C7" s="4" t="s">
        <v>7</v>
      </c>
      <c r="D7" s="6" t="s">
        <v>22</v>
      </c>
      <c r="E7" s="6" t="s">
        <v>10</v>
      </c>
      <c r="F7" s="4" t="s">
        <v>21</v>
      </c>
      <c r="G7" s="4" t="s">
        <v>24</v>
      </c>
      <c r="H7" s="5">
        <v>14131</v>
      </c>
      <c r="I7" s="11" t="s">
        <v>38</v>
      </c>
    </row>
    <row r="8" spans="1:9" ht="41.25" customHeight="1" x14ac:dyDescent="0.3">
      <c r="A8" s="9">
        <v>6</v>
      </c>
      <c r="B8" s="6" t="s">
        <v>26</v>
      </c>
      <c r="C8" s="4" t="s">
        <v>7</v>
      </c>
      <c r="D8" s="6" t="s">
        <v>26</v>
      </c>
      <c r="E8" s="6" t="s">
        <v>10</v>
      </c>
      <c r="F8" s="4" t="s">
        <v>23</v>
      </c>
      <c r="G8" s="4" t="s">
        <v>25</v>
      </c>
      <c r="H8" s="5">
        <v>2390</v>
      </c>
      <c r="I8" s="11" t="s">
        <v>39</v>
      </c>
    </row>
    <row r="9" spans="1:9" ht="41.25" customHeight="1" x14ac:dyDescent="0.3">
      <c r="A9" s="9">
        <v>7</v>
      </c>
      <c r="B9" s="6" t="s">
        <v>27</v>
      </c>
      <c r="C9" s="4" t="s">
        <v>7</v>
      </c>
      <c r="D9" s="6" t="s">
        <v>27</v>
      </c>
      <c r="E9" s="6" t="s">
        <v>10</v>
      </c>
      <c r="F9" s="4" t="s">
        <v>28</v>
      </c>
      <c r="G9" s="4" t="s">
        <v>29</v>
      </c>
      <c r="H9" s="7">
        <v>8066</v>
      </c>
      <c r="I9" s="11" t="s">
        <v>40</v>
      </c>
    </row>
    <row r="10" spans="1:9" ht="41.25" customHeight="1" x14ac:dyDescent="0.3">
      <c r="A10" s="9">
        <v>8</v>
      </c>
      <c r="B10" s="6" t="s">
        <v>30</v>
      </c>
      <c r="C10" s="4" t="s">
        <v>7</v>
      </c>
      <c r="D10" s="6" t="s">
        <v>30</v>
      </c>
      <c r="E10" s="6" t="s">
        <v>10</v>
      </c>
      <c r="F10" s="4" t="s">
        <v>32</v>
      </c>
      <c r="G10" s="4" t="s">
        <v>31</v>
      </c>
      <c r="H10" s="7">
        <v>7775.9</v>
      </c>
      <c r="I10" s="11" t="s">
        <v>41</v>
      </c>
    </row>
    <row r="11" spans="1:9" ht="41.25" customHeight="1" x14ac:dyDescent="0.3">
      <c r="A11" s="9">
        <v>9</v>
      </c>
      <c r="B11" s="4" t="s">
        <v>45</v>
      </c>
      <c r="C11" s="4" t="s">
        <v>7</v>
      </c>
      <c r="D11" s="4" t="s">
        <v>44</v>
      </c>
      <c r="E11" s="4" t="s">
        <v>10</v>
      </c>
      <c r="F11" s="4" t="s">
        <v>42</v>
      </c>
      <c r="G11" s="4" t="s">
        <v>43</v>
      </c>
      <c r="H11" s="5">
        <v>2802</v>
      </c>
      <c r="I11" s="11" t="s">
        <v>46</v>
      </c>
    </row>
    <row r="12" spans="1:9" ht="41.25" customHeight="1" x14ac:dyDescent="0.3">
      <c r="A12" s="9">
        <v>10</v>
      </c>
      <c r="B12" s="4" t="s">
        <v>47</v>
      </c>
      <c r="C12" s="4" t="s">
        <v>168</v>
      </c>
      <c r="D12" s="4" t="s">
        <v>45</v>
      </c>
      <c r="E12" s="4" t="s">
        <v>10</v>
      </c>
      <c r="F12" s="4" t="s">
        <v>65</v>
      </c>
      <c r="G12" s="4" t="s">
        <v>48</v>
      </c>
      <c r="H12" s="7">
        <v>8368.23</v>
      </c>
      <c r="I12" s="11" t="s">
        <v>49</v>
      </c>
    </row>
    <row r="13" spans="1:9" ht="41.25" customHeight="1" x14ac:dyDescent="0.3">
      <c r="A13" s="9">
        <v>11</v>
      </c>
      <c r="B13" s="4" t="s">
        <v>50</v>
      </c>
      <c r="C13" s="4" t="s">
        <v>7</v>
      </c>
      <c r="D13" s="4" t="s">
        <v>47</v>
      </c>
      <c r="E13" s="4" t="s">
        <v>10</v>
      </c>
      <c r="F13" s="4" t="s">
        <v>53</v>
      </c>
      <c r="G13" s="4" t="s">
        <v>52</v>
      </c>
      <c r="H13" s="7">
        <v>6100</v>
      </c>
      <c r="I13" s="11" t="s">
        <v>51</v>
      </c>
    </row>
    <row r="14" spans="1:9" ht="41.25" customHeight="1" x14ac:dyDescent="0.3">
      <c r="A14" s="9">
        <v>12</v>
      </c>
      <c r="B14" s="4" t="s">
        <v>54</v>
      </c>
      <c r="C14" s="6" t="s">
        <v>55</v>
      </c>
      <c r="D14" s="4" t="s">
        <v>57</v>
      </c>
      <c r="E14" s="6" t="s">
        <v>58</v>
      </c>
      <c r="F14" s="4" t="s">
        <v>60</v>
      </c>
      <c r="G14" s="4" t="s">
        <v>59</v>
      </c>
      <c r="H14" s="7">
        <v>37076.400000000001</v>
      </c>
      <c r="I14" s="11" t="s">
        <v>56</v>
      </c>
    </row>
    <row r="15" spans="1:9" ht="41.25" customHeight="1" x14ac:dyDescent="0.3">
      <c r="A15" s="9">
        <v>13</v>
      </c>
      <c r="B15" s="4" t="s">
        <v>64</v>
      </c>
      <c r="C15" s="4" t="s">
        <v>7</v>
      </c>
      <c r="D15" s="4" t="s">
        <v>50</v>
      </c>
      <c r="E15" s="4" t="s">
        <v>10</v>
      </c>
      <c r="F15" s="4" t="s">
        <v>62</v>
      </c>
      <c r="G15" s="4" t="s">
        <v>63</v>
      </c>
      <c r="H15" s="7">
        <v>8959</v>
      </c>
      <c r="I15" s="11" t="s">
        <v>61</v>
      </c>
    </row>
    <row r="16" spans="1:9" ht="41.25" customHeight="1" x14ac:dyDescent="0.3">
      <c r="A16" s="9">
        <v>14</v>
      </c>
      <c r="B16" s="4" t="s">
        <v>44</v>
      </c>
      <c r="C16" s="4" t="s">
        <v>7</v>
      </c>
      <c r="D16" s="4" t="s">
        <v>54</v>
      </c>
      <c r="E16" s="4" t="s">
        <v>10</v>
      </c>
      <c r="F16" s="4" t="s">
        <v>66</v>
      </c>
      <c r="G16" s="4" t="s">
        <v>63</v>
      </c>
      <c r="H16" s="5">
        <v>4643</v>
      </c>
      <c r="I16" s="11" t="s">
        <v>61</v>
      </c>
    </row>
    <row r="17" spans="1:9" ht="41.25" customHeight="1" x14ac:dyDescent="0.3">
      <c r="A17" s="9">
        <v>15</v>
      </c>
      <c r="B17" s="4" t="s">
        <v>67</v>
      </c>
      <c r="C17" s="4" t="s">
        <v>7</v>
      </c>
      <c r="D17" s="4" t="s">
        <v>64</v>
      </c>
      <c r="E17" s="4" t="s">
        <v>10</v>
      </c>
      <c r="F17" s="4" t="s">
        <v>15</v>
      </c>
      <c r="G17" s="4" t="s">
        <v>16</v>
      </c>
      <c r="H17" s="7">
        <v>958.1</v>
      </c>
      <c r="I17" s="11" t="s">
        <v>36</v>
      </c>
    </row>
    <row r="18" spans="1:9" ht="42" customHeight="1" x14ac:dyDescent="0.3">
      <c r="A18" s="9">
        <v>16</v>
      </c>
      <c r="B18" s="4" t="s">
        <v>71</v>
      </c>
      <c r="C18" s="6" t="s">
        <v>70</v>
      </c>
      <c r="D18" s="4" t="s">
        <v>3</v>
      </c>
      <c r="E18" s="4" t="s">
        <v>10</v>
      </c>
      <c r="F18" s="4" t="s">
        <v>68</v>
      </c>
      <c r="G18" s="4" t="s">
        <v>69</v>
      </c>
      <c r="H18" s="7">
        <v>7970</v>
      </c>
      <c r="I18" s="11" t="s">
        <v>81</v>
      </c>
    </row>
    <row r="19" spans="1:9" ht="41.25" customHeight="1" x14ac:dyDescent="0.3">
      <c r="A19" s="9">
        <v>17</v>
      </c>
      <c r="B19" s="4" t="s">
        <v>72</v>
      </c>
      <c r="C19" s="4" t="s">
        <v>7</v>
      </c>
      <c r="D19" s="4" t="s">
        <v>67</v>
      </c>
      <c r="E19" s="4" t="s">
        <v>10</v>
      </c>
      <c r="F19" s="4" t="s">
        <v>23</v>
      </c>
      <c r="G19" s="4" t="s">
        <v>25</v>
      </c>
      <c r="H19" s="7">
        <v>1929.45</v>
      </c>
      <c r="I19" s="11" t="s">
        <v>39</v>
      </c>
    </row>
    <row r="20" spans="1:9" ht="40.5" customHeight="1" x14ac:dyDescent="0.3">
      <c r="A20" s="19">
        <v>18</v>
      </c>
      <c r="B20" s="20" t="s">
        <v>73</v>
      </c>
      <c r="C20" s="21" t="s">
        <v>74</v>
      </c>
      <c r="D20" s="20" t="s">
        <v>3</v>
      </c>
      <c r="E20" s="20" t="s">
        <v>10</v>
      </c>
      <c r="F20" s="20" t="s">
        <v>76</v>
      </c>
      <c r="G20" s="20" t="s">
        <v>190</v>
      </c>
      <c r="H20" s="22">
        <v>5900630.29</v>
      </c>
      <c r="I20" s="23" t="s">
        <v>75</v>
      </c>
    </row>
    <row r="21" spans="1:9" ht="41.25" customHeight="1" x14ac:dyDescent="0.3">
      <c r="A21" s="9">
        <v>19</v>
      </c>
      <c r="B21" s="4" t="s">
        <v>78</v>
      </c>
      <c r="C21" s="6" t="s">
        <v>70</v>
      </c>
      <c r="D21" s="4" t="s">
        <v>13</v>
      </c>
      <c r="E21" s="4" t="s">
        <v>10</v>
      </c>
      <c r="F21" s="4" t="s">
        <v>80</v>
      </c>
      <c r="G21" s="4" t="s">
        <v>79</v>
      </c>
      <c r="H21" s="7">
        <v>1390</v>
      </c>
      <c r="I21" s="11" t="s">
        <v>81</v>
      </c>
    </row>
    <row r="22" spans="1:9" ht="41.25" customHeight="1" x14ac:dyDescent="0.3">
      <c r="A22" s="9">
        <v>20</v>
      </c>
      <c r="B22" s="4" t="s">
        <v>83</v>
      </c>
      <c r="C22" s="6" t="s">
        <v>70</v>
      </c>
      <c r="D22" s="4" t="s">
        <v>17</v>
      </c>
      <c r="E22" s="4" t="s">
        <v>10</v>
      </c>
      <c r="F22" s="4" t="s">
        <v>82</v>
      </c>
      <c r="G22" s="4" t="s">
        <v>79</v>
      </c>
      <c r="H22" s="7">
        <v>1490</v>
      </c>
      <c r="I22" s="11" t="s">
        <v>81</v>
      </c>
    </row>
    <row r="23" spans="1:9" ht="41.25" customHeight="1" x14ac:dyDescent="0.3">
      <c r="A23" s="9">
        <v>21</v>
      </c>
      <c r="B23" s="4" t="s">
        <v>86</v>
      </c>
      <c r="C23" s="4" t="s">
        <v>7</v>
      </c>
      <c r="D23" s="4" t="s">
        <v>71</v>
      </c>
      <c r="E23" s="4" t="s">
        <v>10</v>
      </c>
      <c r="F23" s="4" t="s">
        <v>85</v>
      </c>
      <c r="G23" s="4" t="s">
        <v>84</v>
      </c>
      <c r="H23" s="7">
        <v>1640</v>
      </c>
      <c r="I23" s="11" t="s">
        <v>87</v>
      </c>
    </row>
    <row r="24" spans="1:9" ht="43.2" x14ac:dyDescent="0.3">
      <c r="A24" s="9">
        <v>22</v>
      </c>
      <c r="B24" s="4" t="s">
        <v>89</v>
      </c>
      <c r="C24" s="4" t="s">
        <v>7</v>
      </c>
      <c r="D24" s="4" t="s">
        <v>72</v>
      </c>
      <c r="E24" s="4" t="s">
        <v>10</v>
      </c>
      <c r="F24" s="4" t="s">
        <v>92</v>
      </c>
      <c r="G24" s="4" t="s">
        <v>88</v>
      </c>
      <c r="H24" s="7">
        <v>990</v>
      </c>
      <c r="I24" s="11" t="s">
        <v>139</v>
      </c>
    </row>
    <row r="25" spans="1:9" ht="41.25" customHeight="1" x14ac:dyDescent="0.3">
      <c r="A25" s="9">
        <v>23</v>
      </c>
      <c r="B25" s="4" t="s">
        <v>90</v>
      </c>
      <c r="C25" s="4" t="s">
        <v>7</v>
      </c>
      <c r="D25" s="4" t="s">
        <v>73</v>
      </c>
      <c r="E25" s="4" t="s">
        <v>10</v>
      </c>
      <c r="F25" s="4" t="s">
        <v>93</v>
      </c>
      <c r="G25" s="4" t="s">
        <v>91</v>
      </c>
      <c r="H25" s="7">
        <v>9400</v>
      </c>
      <c r="I25" s="12" t="s">
        <v>94</v>
      </c>
    </row>
    <row r="26" spans="1:9" ht="41.25" customHeight="1" x14ac:dyDescent="0.3">
      <c r="A26" s="9">
        <v>24</v>
      </c>
      <c r="B26" s="4" t="s">
        <v>97</v>
      </c>
      <c r="C26" s="4" t="s">
        <v>7</v>
      </c>
      <c r="D26" s="4" t="s">
        <v>78</v>
      </c>
      <c r="E26" s="4" t="s">
        <v>10</v>
      </c>
      <c r="F26" s="4" t="s">
        <v>95</v>
      </c>
      <c r="G26" s="4" t="s">
        <v>96</v>
      </c>
      <c r="H26" s="7">
        <v>390</v>
      </c>
      <c r="I26" s="12" t="s">
        <v>98</v>
      </c>
    </row>
    <row r="27" spans="1:9" ht="41.25" customHeight="1" x14ac:dyDescent="0.3">
      <c r="A27" s="9">
        <v>25</v>
      </c>
      <c r="B27" s="4" t="s">
        <v>100</v>
      </c>
      <c r="C27" s="4" t="s">
        <v>7</v>
      </c>
      <c r="D27" s="4" t="s">
        <v>83</v>
      </c>
      <c r="E27" s="4" t="s">
        <v>10</v>
      </c>
      <c r="F27" s="4" t="s">
        <v>99</v>
      </c>
      <c r="G27" s="4" t="s">
        <v>106</v>
      </c>
      <c r="H27" s="7">
        <v>2295.1999999999998</v>
      </c>
      <c r="I27" s="11" t="s">
        <v>101</v>
      </c>
    </row>
    <row r="28" spans="1:9" ht="41.25" customHeight="1" x14ac:dyDescent="0.3">
      <c r="A28" s="9">
        <v>26</v>
      </c>
      <c r="B28" s="4" t="s">
        <v>103</v>
      </c>
      <c r="C28" s="4" t="s">
        <v>7</v>
      </c>
      <c r="D28" s="4" t="s">
        <v>86</v>
      </c>
      <c r="E28" s="4" t="s">
        <v>10</v>
      </c>
      <c r="F28" s="4" t="s">
        <v>102</v>
      </c>
      <c r="G28" s="4" t="s">
        <v>96</v>
      </c>
      <c r="H28" s="7">
        <v>130</v>
      </c>
      <c r="I28" s="12" t="s">
        <v>98</v>
      </c>
    </row>
    <row r="29" spans="1:9" ht="41.25" customHeight="1" x14ac:dyDescent="0.3">
      <c r="A29" s="9">
        <v>27</v>
      </c>
      <c r="B29" s="4" t="s">
        <v>107</v>
      </c>
      <c r="C29" s="4" t="s">
        <v>7</v>
      </c>
      <c r="D29" s="4" t="s">
        <v>89</v>
      </c>
      <c r="E29" s="4" t="s">
        <v>10</v>
      </c>
      <c r="F29" s="4" t="s">
        <v>104</v>
      </c>
      <c r="G29" s="4" t="s">
        <v>105</v>
      </c>
      <c r="H29" s="7">
        <v>14800</v>
      </c>
      <c r="I29" s="11" t="s">
        <v>34</v>
      </c>
    </row>
    <row r="30" spans="1:9" ht="41.25" customHeight="1" x14ac:dyDescent="0.3">
      <c r="A30" s="9">
        <v>28</v>
      </c>
      <c r="B30" s="4" t="s">
        <v>108</v>
      </c>
      <c r="C30" s="6" t="s">
        <v>70</v>
      </c>
      <c r="D30" s="4" t="s">
        <v>18</v>
      </c>
      <c r="E30" s="4" t="s">
        <v>10</v>
      </c>
      <c r="F30" s="4" t="s">
        <v>109</v>
      </c>
      <c r="G30" s="4" t="s">
        <v>79</v>
      </c>
      <c r="H30" s="7">
        <v>2000</v>
      </c>
      <c r="I30" s="11" t="s">
        <v>81</v>
      </c>
    </row>
    <row r="31" spans="1:9" ht="41.25" customHeight="1" x14ac:dyDescent="0.3">
      <c r="A31" s="9">
        <v>29</v>
      </c>
      <c r="B31" s="4" t="s">
        <v>111</v>
      </c>
      <c r="C31" s="6" t="s">
        <v>70</v>
      </c>
      <c r="D31" s="4" t="s">
        <v>22</v>
      </c>
      <c r="E31" s="4" t="s">
        <v>10</v>
      </c>
      <c r="F31" s="4" t="s">
        <v>110</v>
      </c>
      <c r="G31" s="4" t="s">
        <v>79</v>
      </c>
      <c r="H31" s="7">
        <v>1390</v>
      </c>
      <c r="I31" s="11" t="s">
        <v>81</v>
      </c>
    </row>
    <row r="32" spans="1:9" ht="40.5" customHeight="1" x14ac:dyDescent="0.3">
      <c r="A32" s="9">
        <v>30</v>
      </c>
      <c r="B32" s="4" t="s">
        <v>112</v>
      </c>
      <c r="C32" s="4" t="s">
        <v>7</v>
      </c>
      <c r="D32" s="4" t="s">
        <v>90</v>
      </c>
      <c r="E32" s="4" t="s">
        <v>10</v>
      </c>
      <c r="F32" s="4" t="s">
        <v>113</v>
      </c>
      <c r="G32" s="4" t="s">
        <v>114</v>
      </c>
      <c r="H32" s="7">
        <v>3170.99</v>
      </c>
      <c r="I32" s="12" t="s">
        <v>94</v>
      </c>
    </row>
    <row r="33" spans="1:9" ht="41.25" customHeight="1" x14ac:dyDescent="0.3">
      <c r="A33" s="9">
        <v>31</v>
      </c>
      <c r="B33" s="4" t="s">
        <v>116</v>
      </c>
      <c r="C33" s="6" t="s">
        <v>168</v>
      </c>
      <c r="D33" s="4" t="s">
        <v>27</v>
      </c>
      <c r="E33" s="4" t="s">
        <v>10</v>
      </c>
      <c r="F33" s="4" t="s">
        <v>115</v>
      </c>
      <c r="G33" s="4" t="s">
        <v>117</v>
      </c>
      <c r="H33" s="7">
        <v>5728</v>
      </c>
      <c r="I33" s="11" t="s">
        <v>61</v>
      </c>
    </row>
    <row r="34" spans="1:9" ht="42" customHeight="1" x14ac:dyDescent="0.3">
      <c r="A34" s="9">
        <v>32</v>
      </c>
      <c r="B34" s="4" t="s">
        <v>119</v>
      </c>
      <c r="C34" s="4" t="s">
        <v>70</v>
      </c>
      <c r="D34" s="4" t="s">
        <v>26</v>
      </c>
      <c r="E34" s="4" t="s">
        <v>10</v>
      </c>
      <c r="F34" s="4" t="s">
        <v>118</v>
      </c>
      <c r="G34" s="4" t="s">
        <v>79</v>
      </c>
      <c r="H34" s="7">
        <v>10000</v>
      </c>
      <c r="I34" s="11" t="s">
        <v>81</v>
      </c>
    </row>
    <row r="35" spans="1:9" ht="41.25" customHeight="1" x14ac:dyDescent="0.3">
      <c r="A35" s="9">
        <v>33</v>
      </c>
      <c r="B35" s="4" t="s">
        <v>122</v>
      </c>
      <c r="C35" s="4" t="s">
        <v>7</v>
      </c>
      <c r="D35" s="4" t="s">
        <v>97</v>
      </c>
      <c r="E35" s="4" t="s">
        <v>10</v>
      </c>
      <c r="F35" s="4" t="s">
        <v>121</v>
      </c>
      <c r="G35" s="4" t="s">
        <v>120</v>
      </c>
      <c r="H35" s="7">
        <v>814.41</v>
      </c>
      <c r="I35" s="11" t="s">
        <v>36</v>
      </c>
    </row>
    <row r="36" spans="1:9" ht="41.25" customHeight="1" x14ac:dyDescent="0.3">
      <c r="A36" s="9">
        <v>34</v>
      </c>
      <c r="B36" s="4" t="s">
        <v>125</v>
      </c>
      <c r="C36" s="4" t="s">
        <v>7</v>
      </c>
      <c r="D36" s="4" t="s">
        <v>100</v>
      </c>
      <c r="E36" s="4" t="s">
        <v>10</v>
      </c>
      <c r="F36" s="4" t="s">
        <v>123</v>
      </c>
      <c r="G36" s="4" t="s">
        <v>124</v>
      </c>
      <c r="H36" s="7">
        <v>950</v>
      </c>
      <c r="I36" s="12" t="s">
        <v>136</v>
      </c>
    </row>
    <row r="37" spans="1:9" ht="41.25" customHeight="1" x14ac:dyDescent="0.3">
      <c r="A37" s="9">
        <v>35</v>
      </c>
      <c r="B37" s="4" t="s">
        <v>127</v>
      </c>
      <c r="C37" s="6" t="s">
        <v>70</v>
      </c>
      <c r="D37" s="4" t="s">
        <v>27</v>
      </c>
      <c r="E37" s="4" t="s">
        <v>10</v>
      </c>
      <c r="F37" s="4" t="s">
        <v>126</v>
      </c>
      <c r="G37" s="4" t="s">
        <v>128</v>
      </c>
      <c r="H37" s="7">
        <v>184</v>
      </c>
      <c r="I37" s="12" t="s">
        <v>135</v>
      </c>
    </row>
    <row r="38" spans="1:9" ht="41.25" customHeight="1" x14ac:dyDescent="0.3">
      <c r="A38" s="38">
        <v>36</v>
      </c>
      <c r="B38" s="37" t="s">
        <v>129</v>
      </c>
      <c r="C38" s="37" t="s">
        <v>55</v>
      </c>
      <c r="D38" s="37" t="s">
        <v>30</v>
      </c>
      <c r="E38" s="39" t="s">
        <v>178</v>
      </c>
      <c r="F38" s="37" t="s">
        <v>130</v>
      </c>
      <c r="G38" s="37" t="s">
        <v>189</v>
      </c>
      <c r="H38" s="39" t="s">
        <v>189</v>
      </c>
      <c r="I38" s="12" t="s">
        <v>135</v>
      </c>
    </row>
    <row r="39" spans="1:9" ht="41.25" customHeight="1" x14ac:dyDescent="0.3">
      <c r="A39" s="9">
        <v>37</v>
      </c>
      <c r="B39" s="4" t="s">
        <v>131</v>
      </c>
      <c r="C39" s="4" t="s">
        <v>7</v>
      </c>
      <c r="D39" s="4" t="s">
        <v>107</v>
      </c>
      <c r="E39" s="4" t="s">
        <v>10</v>
      </c>
      <c r="F39" s="4" t="s">
        <v>132</v>
      </c>
      <c r="G39" s="4" t="s">
        <v>133</v>
      </c>
      <c r="H39" s="7">
        <v>1660</v>
      </c>
      <c r="I39" s="12" t="s">
        <v>134</v>
      </c>
    </row>
    <row r="40" spans="1:9" ht="41.25" customHeight="1" x14ac:dyDescent="0.3">
      <c r="A40" s="9">
        <v>38</v>
      </c>
      <c r="B40" s="4" t="s">
        <v>137</v>
      </c>
      <c r="C40" s="4" t="s">
        <v>7</v>
      </c>
      <c r="D40" s="4" t="s">
        <v>103</v>
      </c>
      <c r="E40" s="6"/>
      <c r="F40" s="4" t="s">
        <v>138</v>
      </c>
      <c r="G40" s="4" t="s">
        <v>77</v>
      </c>
      <c r="H40" s="7">
        <v>2303.16</v>
      </c>
      <c r="I40" s="11" t="s">
        <v>41</v>
      </c>
    </row>
    <row r="41" spans="1:9" x14ac:dyDescent="0.3">
      <c r="A41" s="10">
        <v>39</v>
      </c>
      <c r="B41" s="6" t="s">
        <v>169</v>
      </c>
      <c r="C41" s="6" t="s">
        <v>70</v>
      </c>
      <c r="D41" s="6" t="s">
        <v>30</v>
      </c>
      <c r="E41" s="6" t="s">
        <v>10</v>
      </c>
      <c r="F41" s="4" t="s">
        <v>170</v>
      </c>
      <c r="G41" s="4"/>
      <c r="H41" s="7">
        <v>180000</v>
      </c>
      <c r="I41" s="13" t="s">
        <v>141</v>
      </c>
    </row>
    <row r="42" spans="1:9" x14ac:dyDescent="0.3">
      <c r="A42" s="10">
        <v>40</v>
      </c>
      <c r="B42" s="6" t="s">
        <v>171</v>
      </c>
      <c r="C42" s="6" t="s">
        <v>70</v>
      </c>
      <c r="D42" s="6" t="s">
        <v>45</v>
      </c>
      <c r="E42" s="6" t="s">
        <v>10</v>
      </c>
      <c r="F42" s="4" t="s">
        <v>142</v>
      </c>
      <c r="G42" s="4"/>
      <c r="H42" s="7">
        <v>1390</v>
      </c>
      <c r="I42" s="13" t="s">
        <v>143</v>
      </c>
    </row>
    <row r="43" spans="1:9" x14ac:dyDescent="0.3">
      <c r="A43" s="10">
        <v>41</v>
      </c>
      <c r="B43" s="6" t="s">
        <v>172</v>
      </c>
      <c r="C43" s="6" t="s">
        <v>7</v>
      </c>
      <c r="D43" s="6" t="s">
        <v>108</v>
      </c>
      <c r="E43" s="6" t="s">
        <v>10</v>
      </c>
      <c r="F43" s="4" t="s">
        <v>102</v>
      </c>
      <c r="G43" s="4"/>
      <c r="H43" s="7">
        <v>454</v>
      </c>
      <c r="I43" s="13" t="s">
        <v>144</v>
      </c>
    </row>
    <row r="44" spans="1:9" x14ac:dyDescent="0.3">
      <c r="A44" s="10">
        <v>42</v>
      </c>
      <c r="B44" s="6" t="s">
        <v>173</v>
      </c>
      <c r="C44" s="6" t="s">
        <v>7</v>
      </c>
      <c r="D44" s="6" t="s">
        <v>111</v>
      </c>
      <c r="E44" s="6" t="s">
        <v>10</v>
      </c>
      <c r="F44" s="4" t="s">
        <v>146</v>
      </c>
      <c r="G44" s="4"/>
      <c r="H44" s="7">
        <v>15000</v>
      </c>
      <c r="I44" s="13" t="s">
        <v>145</v>
      </c>
    </row>
    <row r="45" spans="1:9" x14ac:dyDescent="0.3">
      <c r="A45" s="10">
        <v>43</v>
      </c>
      <c r="B45" s="6" t="s">
        <v>174</v>
      </c>
      <c r="C45" s="6" t="s">
        <v>70</v>
      </c>
      <c r="D45" s="6" t="s">
        <v>47</v>
      </c>
      <c r="E45" s="6" t="s">
        <v>10</v>
      </c>
      <c r="F45" s="4" t="s">
        <v>148</v>
      </c>
      <c r="G45" s="4"/>
      <c r="H45" s="7">
        <v>84000</v>
      </c>
      <c r="I45" s="13" t="s">
        <v>147</v>
      </c>
    </row>
    <row r="46" spans="1:9" x14ac:dyDescent="0.3">
      <c r="A46" s="10">
        <v>44</v>
      </c>
      <c r="B46" s="6" t="s">
        <v>175</v>
      </c>
      <c r="C46" s="6" t="s">
        <v>7</v>
      </c>
      <c r="D46" s="6" t="s">
        <v>112</v>
      </c>
      <c r="E46" s="6" t="s">
        <v>10</v>
      </c>
      <c r="F46" s="4" t="s">
        <v>121</v>
      </c>
      <c r="G46" s="4"/>
      <c r="H46" s="7">
        <v>1218.3</v>
      </c>
      <c r="I46" s="13" t="s">
        <v>149</v>
      </c>
    </row>
    <row r="47" spans="1:9" x14ac:dyDescent="0.3">
      <c r="A47" s="10">
        <v>45</v>
      </c>
      <c r="B47" s="6" t="s">
        <v>176</v>
      </c>
      <c r="C47" s="6" t="s">
        <v>7</v>
      </c>
      <c r="D47" s="6" t="s">
        <v>116</v>
      </c>
      <c r="E47" s="6" t="s">
        <v>10</v>
      </c>
      <c r="F47" s="4" t="s">
        <v>151</v>
      </c>
      <c r="G47" s="4"/>
      <c r="H47" s="7">
        <v>7562.16</v>
      </c>
      <c r="I47" s="13" t="s">
        <v>150</v>
      </c>
    </row>
    <row r="48" spans="1:9" x14ac:dyDescent="0.3">
      <c r="A48" s="10">
        <v>46</v>
      </c>
      <c r="B48" s="6" t="s">
        <v>177</v>
      </c>
      <c r="C48" s="6" t="s">
        <v>55</v>
      </c>
      <c r="D48" s="6" t="s">
        <v>30</v>
      </c>
      <c r="E48" s="6" t="s">
        <v>178</v>
      </c>
      <c r="F48" s="4" t="s">
        <v>153</v>
      </c>
      <c r="G48" s="4"/>
      <c r="H48" s="7">
        <v>35025</v>
      </c>
      <c r="I48" s="13" t="s">
        <v>152</v>
      </c>
    </row>
    <row r="49" spans="1:9" ht="43.2" x14ac:dyDescent="0.3">
      <c r="A49" s="10">
        <v>47</v>
      </c>
      <c r="B49" s="6" t="s">
        <v>179</v>
      </c>
      <c r="C49" s="6" t="s">
        <v>180</v>
      </c>
      <c r="D49" s="6" t="s">
        <v>122</v>
      </c>
      <c r="E49" s="6"/>
      <c r="F49" s="4" t="s">
        <v>155</v>
      </c>
      <c r="G49" s="4"/>
      <c r="H49" s="7">
        <v>1633.86</v>
      </c>
      <c r="I49" s="14" t="s">
        <v>154</v>
      </c>
    </row>
    <row r="50" spans="1:9" x14ac:dyDescent="0.3">
      <c r="A50" s="10">
        <v>48</v>
      </c>
      <c r="B50" s="6" t="s">
        <v>181</v>
      </c>
      <c r="C50" s="6" t="s">
        <v>7</v>
      </c>
      <c r="D50" s="6" t="s">
        <v>125</v>
      </c>
      <c r="E50" s="6"/>
      <c r="F50" s="4" t="s">
        <v>157</v>
      </c>
      <c r="G50" s="4"/>
      <c r="H50" s="7">
        <v>21175</v>
      </c>
      <c r="I50" s="13" t="s">
        <v>156</v>
      </c>
    </row>
    <row r="51" spans="1:9" x14ac:dyDescent="0.3">
      <c r="A51" s="10">
        <v>49</v>
      </c>
      <c r="B51" s="6" t="s">
        <v>182</v>
      </c>
      <c r="C51" s="6" t="s">
        <v>7</v>
      </c>
      <c r="D51" s="6" t="s">
        <v>127</v>
      </c>
      <c r="E51" s="6" t="s">
        <v>10</v>
      </c>
      <c r="F51" s="4" t="s">
        <v>159</v>
      </c>
      <c r="G51" s="4"/>
      <c r="H51" s="7">
        <v>7930</v>
      </c>
      <c r="I51" s="13" t="s">
        <v>158</v>
      </c>
    </row>
    <row r="52" spans="1:9" x14ac:dyDescent="0.3">
      <c r="A52" s="10">
        <v>50</v>
      </c>
      <c r="B52" s="6" t="s">
        <v>183</v>
      </c>
      <c r="C52" s="6" t="s">
        <v>7</v>
      </c>
      <c r="D52" s="6" t="s">
        <v>129</v>
      </c>
      <c r="E52" s="6" t="s">
        <v>10</v>
      </c>
      <c r="F52" s="4" t="s">
        <v>161</v>
      </c>
      <c r="G52" s="4"/>
      <c r="H52" s="7">
        <v>4713.3</v>
      </c>
      <c r="I52" s="13" t="s">
        <v>160</v>
      </c>
    </row>
    <row r="53" spans="1:9" x14ac:dyDescent="0.3">
      <c r="A53" s="44">
        <v>51</v>
      </c>
      <c r="B53" s="45" t="s">
        <v>184</v>
      </c>
      <c r="C53" s="45" t="s">
        <v>55</v>
      </c>
      <c r="D53" s="45" t="s">
        <v>50</v>
      </c>
      <c r="E53" s="45" t="s">
        <v>178</v>
      </c>
      <c r="F53" s="46" t="s">
        <v>163</v>
      </c>
      <c r="G53" s="46"/>
      <c r="H53" s="47">
        <v>2040</v>
      </c>
      <c r="I53" s="48" t="s">
        <v>162</v>
      </c>
    </row>
    <row r="54" spans="1:9" x14ac:dyDescent="0.3">
      <c r="A54" s="24">
        <v>52</v>
      </c>
      <c r="B54" s="21" t="s">
        <v>185</v>
      </c>
      <c r="C54" s="21" t="s">
        <v>55</v>
      </c>
      <c r="D54" s="21" t="s">
        <v>47</v>
      </c>
      <c r="E54" s="21" t="s">
        <v>178</v>
      </c>
      <c r="F54" s="20" t="s">
        <v>165</v>
      </c>
      <c r="G54" s="20"/>
      <c r="H54" s="22">
        <v>104600</v>
      </c>
      <c r="I54" s="25" t="s">
        <v>164</v>
      </c>
    </row>
    <row r="55" spans="1:9" x14ac:dyDescent="0.3">
      <c r="A55" s="10">
        <v>53</v>
      </c>
      <c r="B55" s="6" t="s">
        <v>186</v>
      </c>
      <c r="C55" s="6" t="s">
        <v>55</v>
      </c>
      <c r="D55" s="6" t="s">
        <v>54</v>
      </c>
      <c r="E55" s="6" t="s">
        <v>178</v>
      </c>
      <c r="F55" s="4" t="s">
        <v>167</v>
      </c>
      <c r="G55" s="4"/>
      <c r="H55" s="7">
        <v>54000</v>
      </c>
      <c r="I55" s="13" t="s">
        <v>166</v>
      </c>
    </row>
    <row r="56" spans="1:9" x14ac:dyDescent="0.3">
      <c r="A56" s="10">
        <v>54</v>
      </c>
      <c r="B56" s="6" t="s">
        <v>187</v>
      </c>
      <c r="C56" s="6" t="s">
        <v>7</v>
      </c>
      <c r="D56" s="6" t="s">
        <v>131</v>
      </c>
      <c r="E56" s="6" t="s">
        <v>10</v>
      </c>
      <c r="F56" s="4" t="s">
        <v>188</v>
      </c>
      <c r="G56" s="4"/>
      <c r="H56" s="7">
        <v>12600</v>
      </c>
      <c r="I56" s="13" t="s">
        <v>145</v>
      </c>
    </row>
    <row r="58" spans="1:9" ht="18" x14ac:dyDescent="0.3">
      <c r="B58" s="54" t="s">
        <v>197</v>
      </c>
      <c r="C58" s="52"/>
      <c r="D58" s="52"/>
      <c r="E58" s="52"/>
      <c r="F58" s="52"/>
      <c r="G58" s="52"/>
      <c r="H58" s="52"/>
      <c r="I58" s="53"/>
    </row>
    <row r="60" spans="1:9" x14ac:dyDescent="0.3">
      <c r="E60" s="26" t="s">
        <v>196</v>
      </c>
    </row>
    <row r="61" spans="1:9" s="28" customFormat="1" x14ac:dyDescent="0.3">
      <c r="A61" s="27"/>
      <c r="B61" s="29"/>
      <c r="C61" s="30" t="s">
        <v>191</v>
      </c>
      <c r="D61" s="30"/>
      <c r="E61" s="31">
        <v>35</v>
      </c>
      <c r="F61" s="42">
        <f>SUM(H3,H4,H5,H6,H7,H9,H10,H11,H13,H15,H16,H17,H19,H23,H24,H25,H26,H27,H28,H29,H32,H35,H36,H39,H40,H43,H44,H46,H47,H49,H50,H51,H52,H56)</f>
        <v>200453.74999999997</v>
      </c>
      <c r="H61" s="29"/>
    </row>
    <row r="63" spans="1:9" s="28" customFormat="1" x14ac:dyDescent="0.3">
      <c r="A63" s="27"/>
      <c r="B63" s="29"/>
      <c r="C63" s="33" t="s">
        <v>192</v>
      </c>
      <c r="D63" s="33"/>
      <c r="E63" s="34">
        <v>5</v>
      </c>
      <c r="F63" s="40">
        <f>SUM(H14,H48,H53,H54,H55)</f>
        <v>232741.4</v>
      </c>
      <c r="G63" s="32"/>
      <c r="H63" s="29"/>
    </row>
    <row r="65" spans="1:8" s="28" customFormat="1" x14ac:dyDescent="0.3">
      <c r="A65" s="27"/>
      <c r="B65" s="29"/>
      <c r="C65" s="35" t="s">
        <v>195</v>
      </c>
      <c r="D65" s="35"/>
      <c r="E65" s="36">
        <v>2</v>
      </c>
      <c r="F65" s="41">
        <f>SUM(H12,H33)</f>
        <v>14096.23</v>
      </c>
      <c r="G65" s="32"/>
      <c r="H65" s="29"/>
    </row>
    <row r="67" spans="1:8" s="28" customFormat="1" x14ac:dyDescent="0.3">
      <c r="A67" s="27"/>
      <c r="B67" s="29"/>
      <c r="C67" s="43" t="s">
        <v>193</v>
      </c>
      <c r="D67" s="43"/>
      <c r="E67" s="34">
        <v>10</v>
      </c>
      <c r="F67" s="40">
        <f>SUM(H18,H21,H22,H30,H31,H34,H37,H41,H42,H45)</f>
        <v>289814</v>
      </c>
      <c r="G67" s="32"/>
      <c r="H67" s="29"/>
    </row>
    <row r="69" spans="1:8" s="28" customFormat="1" x14ac:dyDescent="0.3">
      <c r="A69" s="27"/>
      <c r="B69" s="29"/>
      <c r="C69" s="36" t="s">
        <v>194</v>
      </c>
      <c r="D69" s="36"/>
      <c r="E69" s="36">
        <v>1</v>
      </c>
      <c r="F69" s="41">
        <f>SUM(H20)</f>
        <v>5900630.29</v>
      </c>
      <c r="G69" s="32"/>
      <c r="H69" s="29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C67:D67"/>
    <mergeCell ref="A1:I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Compras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CROAM-LICITACAO</dc:creator>
  <cp:lastModifiedBy>Andrea Godeau</cp:lastModifiedBy>
  <cp:lastPrinted>2023-03-13T19:28:03Z</cp:lastPrinted>
  <dcterms:created xsi:type="dcterms:W3CDTF">2022-08-01T14:51:01Z</dcterms:created>
  <dcterms:modified xsi:type="dcterms:W3CDTF">2023-03-13T19:32:39Z</dcterms:modified>
</cp:coreProperties>
</file>